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05" windowHeight="115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<sst xmlns="http://schemas.openxmlformats.org/spreadsheetml/2006/main" count="123" uniqueCount="47">
  <si>
    <t>Upphædd</t>
  </si>
  <si>
    <t>Stuðul 50%</t>
  </si>
  <si>
    <t>Tilsamans</t>
  </si>
  <si>
    <t>Almenn frítíðarundirvísing:</t>
  </si>
  <si>
    <t>Frítíðarvirksemi:</t>
  </si>
  <si>
    <t>Leiðararløn:</t>
  </si>
  <si>
    <t>Arbeiðsmarknaðargjøld:</t>
  </si>
  <si>
    <t>Handaverk og list</t>
  </si>
  <si>
    <t>Tónleikur, sangur og drama</t>
  </si>
  <si>
    <t>Humanistiskar lærugreinir</t>
  </si>
  <si>
    <t>12% frítíðarløn</t>
  </si>
  <si>
    <t>Mál, menning og KT</t>
  </si>
  <si>
    <t>Náttúruvísind</t>
  </si>
  <si>
    <t>Onnur undirvísing</t>
  </si>
  <si>
    <t>Ítróttur, kostur og heilsa</t>
  </si>
  <si>
    <t>Serstøk undirvísing:</t>
  </si>
  <si>
    <t>Serundirvísing</t>
  </si>
  <si>
    <t>Yrkiskend undirvísing:</t>
  </si>
  <si>
    <t xml:space="preserve">       Maritimar útbúgvingar</t>
  </si>
  <si>
    <t xml:space="preserve">       Búnaðarskeið</t>
  </si>
  <si>
    <t>Stuðul 100%</t>
  </si>
  <si>
    <t>Handarbeiðsskúlin (Klaksvík)</t>
  </si>
  <si>
    <t>kommunu</t>
  </si>
  <si>
    <t xml:space="preserve">Mentamálaráðið,   Hoyvíksvegur 72,   postsmoga 3279,   110 Tórshavn   -   tlf.   306500   -    telduadr. mmr@mmr.fo  -   heimasíða: www.mmr.fo   </t>
  </si>
  <si>
    <t>Royndarfyrireikandi undirvísing:</t>
  </si>
  <si>
    <t xml:space="preserve">        Fráfaringarroynd fólkaskúlans</t>
  </si>
  <si>
    <t xml:space="preserve">       HF-undirvísing</t>
  </si>
  <si>
    <t xml:space="preserve">Føroyskt fyri útlendingar </t>
  </si>
  <si>
    <t>Teknmál</t>
  </si>
  <si>
    <t>Tímar</t>
  </si>
  <si>
    <t>Satsur</t>
  </si>
  <si>
    <t>fyri almenna frítíðarundirvísing, frítíðarvirksemi og serundirvísing</t>
  </si>
  <si>
    <t>fyri serstaka undirvísing,royndarfyrireikandi undirvísing og yrkiskenda undirvísing</t>
  </si>
  <si>
    <t>Endurgjaldsumbøn I</t>
  </si>
  <si>
    <t>Endurgjaldsumbøn II</t>
  </si>
  <si>
    <t>kommuna:</t>
  </si>
  <si>
    <t>dagf.:</t>
  </si>
  <si>
    <t>undirskrift:</t>
  </si>
  <si>
    <t>Tilsamans at endurgjalda kommununi</t>
  </si>
  <si>
    <t>Umbøn um endurgjald av frítíðarundirvísing frá:</t>
  </si>
  <si>
    <t>Orðblindaundirvísing</t>
  </si>
  <si>
    <t xml:space="preserve">Menn </t>
  </si>
  <si>
    <t>Kvinnur</t>
  </si>
  <si>
    <t>Næmingatøl tilsamans</t>
  </si>
  <si>
    <t xml:space="preserve">Uppgerð fyri tíðarskeiðið januar - juli 2019 verður send Mentamálaráðnum skjótast til ber og í seinasta </t>
  </si>
  <si>
    <t>lagi 1. juni 2019 saman við avriti av lønarútgjalding fyri niðanfyri nevndu tímar:</t>
  </si>
  <si>
    <t>Hagtøl fyri skúlaárið 2018/19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</si>
</sst>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0.0000"/>
    <numFmt numFmtId="187" formatCode="0.000"/>
    <numFmt numFmtId="188" formatCode="0.0"/>
    <numFmt numFmtId="189" formatCode="0.00000"/>
  </numFmts>
  <fonts count="5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30" borderId="3" applyNumberFormat="0" applyAlignment="0" applyProtection="0"/>
    <xf numFmtId="0" fontId="42" fillId="31" borderId="0" applyNumberFormat="0" applyBorder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2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10" fontId="0" fillId="0" borderId="0" xfId="0" applyNumberFormat="1" applyFont="1" applyAlignment="1">
      <alignment/>
    </xf>
    <xf numFmtId="2" fontId="8" fillId="0" borderId="11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4" fillId="0" borderId="11" xfId="0" applyFont="1" applyBorder="1" applyAlignment="1">
      <alignment/>
    </xf>
    <xf numFmtId="0" fontId="10" fillId="0" borderId="0" xfId="0" applyFont="1" applyAlignment="1">
      <alignment/>
    </xf>
    <xf numFmtId="2" fontId="8" fillId="0" borderId="10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2" fontId="8" fillId="0" borderId="16" xfId="0" applyNumberFormat="1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2" fontId="0" fillId="0" borderId="0" xfId="0" applyNumberFormat="1" applyAlignment="1">
      <alignment/>
    </xf>
    <xf numFmtId="2" fontId="8" fillId="0" borderId="14" xfId="0" applyNumberFormat="1" applyFont="1" applyFill="1" applyBorder="1" applyAlignment="1">
      <alignment/>
    </xf>
    <xf numFmtId="2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2" fontId="8" fillId="0" borderId="18" xfId="0" applyNumberFormat="1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33" borderId="15" xfId="0" applyNumberFormat="1" applyFont="1" applyFill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0" fontId="11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2" fontId="8" fillId="33" borderId="15" xfId="0" applyNumberFormat="1" applyFont="1" applyFill="1" applyBorder="1" applyAlignment="1" applyProtection="1">
      <alignment/>
      <protection locked="0"/>
    </xf>
    <xf numFmtId="2" fontId="8" fillId="33" borderId="16" xfId="0" applyNumberFormat="1" applyFont="1" applyFill="1" applyBorder="1" applyAlignment="1" applyProtection="1">
      <alignment/>
      <protection locked="0"/>
    </xf>
    <xf numFmtId="0" fontId="51" fillId="0" borderId="18" xfId="0" applyFont="1" applyBorder="1" applyAlignment="1">
      <alignment/>
    </xf>
    <xf numFmtId="2" fontId="8" fillId="33" borderId="14" xfId="0" applyNumberFormat="1" applyFont="1" applyFill="1" applyBorder="1" applyAlignment="1">
      <alignment/>
    </xf>
    <xf numFmtId="2" fontId="8" fillId="33" borderId="14" xfId="0" applyNumberFormat="1" applyFont="1" applyFill="1" applyBorder="1" applyAlignment="1" applyProtection="1">
      <alignment/>
      <protection locked="0"/>
    </xf>
    <xf numFmtId="2" fontId="8" fillId="33" borderId="24" xfId="0" applyNumberFormat="1" applyFont="1" applyFill="1" applyBorder="1" applyAlignment="1" applyProtection="1">
      <alignment/>
      <protection locked="0"/>
    </xf>
    <xf numFmtId="2" fontId="8" fillId="33" borderId="17" xfId="0" applyNumberFormat="1" applyFont="1" applyFill="1" applyBorder="1" applyAlignment="1">
      <alignment/>
    </xf>
    <xf numFmtId="0" fontId="8" fillId="33" borderId="25" xfId="0" applyFont="1" applyFill="1" applyBorder="1" applyAlignment="1" applyProtection="1">
      <alignment/>
      <protection locked="0"/>
    </xf>
    <xf numFmtId="0" fontId="8" fillId="33" borderId="18" xfId="0" applyFont="1" applyFill="1" applyBorder="1" applyAlignment="1" applyProtection="1">
      <alignment/>
      <protection locked="0"/>
    </xf>
    <xf numFmtId="2" fontId="8" fillId="0" borderId="24" xfId="0" applyNumberFormat="1" applyFont="1" applyBorder="1" applyAlignment="1">
      <alignment/>
    </xf>
    <xf numFmtId="2" fontId="8" fillId="0" borderId="25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52" fillId="0" borderId="0" xfId="0" applyFont="1" applyBorder="1" applyAlignment="1">
      <alignment horizontal="center"/>
    </xf>
    <xf numFmtId="2" fontId="51" fillId="0" borderId="0" xfId="0" applyNumberFormat="1" applyFont="1" applyAlignment="1">
      <alignment/>
    </xf>
    <xf numFmtId="2" fontId="8" fillId="33" borderId="18" xfId="0" applyNumberFormat="1" applyFont="1" applyFill="1" applyBorder="1" applyAlignment="1" applyProtection="1">
      <alignment/>
      <protection locked="0"/>
    </xf>
    <xf numFmtId="2" fontId="8" fillId="33" borderId="25" xfId="0" applyNumberFormat="1" applyFont="1" applyFill="1" applyBorder="1" applyAlignment="1" applyProtection="1">
      <alignment/>
      <protection locked="0"/>
    </xf>
    <xf numFmtId="2" fontId="8" fillId="33" borderId="23" xfId="0" applyNumberFormat="1" applyFont="1" applyFill="1" applyBorder="1" applyAlignment="1" applyProtection="1">
      <alignment/>
      <protection locked="0"/>
    </xf>
    <xf numFmtId="2" fontId="2" fillId="0" borderId="26" xfId="0" applyNumberFormat="1" applyFont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1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8" fillId="0" borderId="11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0" fontId="0" fillId="0" borderId="28" xfId="0" applyFont="1" applyFill="1" applyBorder="1" applyAlignment="1">
      <alignment/>
    </xf>
    <xf numFmtId="0" fontId="8" fillId="0" borderId="13" xfId="0" applyFont="1" applyBorder="1" applyAlignment="1">
      <alignment/>
    </xf>
    <xf numFmtId="1" fontId="8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3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3" fillId="0" borderId="0" xfId="0" applyFont="1" applyBorder="1" applyAlignment="1">
      <alignment horizontal="left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A33">
      <selection activeCell="R49" sqref="R49"/>
    </sheetView>
  </sheetViews>
  <sheetFormatPr defaultColWidth="9.140625" defaultRowHeight="12.75"/>
  <cols>
    <col min="1" max="1" width="19.421875" style="0" customWidth="1"/>
    <col min="2" max="2" width="9.421875" style="0" customWidth="1"/>
    <col min="3" max="3" width="11.57421875" style="0" hidden="1" customWidth="1"/>
    <col min="4" max="4" width="7.57421875" style="0" customWidth="1"/>
    <col min="5" max="5" width="7.00390625" style="0" customWidth="1"/>
    <col min="6" max="6" width="11.7109375" style="0" customWidth="1"/>
    <col min="7" max="7" width="13.421875" style="0" customWidth="1"/>
    <col min="8" max="8" width="12.140625" style="0" customWidth="1"/>
    <col min="9" max="9" width="14.8515625" style="0" customWidth="1"/>
    <col min="10" max="10" width="9.140625" style="0" customWidth="1"/>
    <col min="11" max="11" width="7.140625" style="0" customWidth="1"/>
    <col min="12" max="12" width="7.8515625" style="0" customWidth="1"/>
    <col min="13" max="13" width="10.140625" style="0" customWidth="1"/>
    <col min="14" max="14" width="10.28125" style="0" customWidth="1"/>
  </cols>
  <sheetData>
    <row r="1" spans="1:14" ht="20.25" customHeight="1" thickBot="1">
      <c r="A1" s="66" t="s">
        <v>33</v>
      </c>
      <c r="B1" s="59"/>
      <c r="C1" s="59"/>
      <c r="D1" s="59" t="s">
        <v>39</v>
      </c>
      <c r="E1" s="59"/>
      <c r="F1" s="59"/>
      <c r="G1" s="59"/>
      <c r="H1" s="59"/>
      <c r="I1" s="59"/>
      <c r="J1" s="90"/>
      <c r="K1" s="94"/>
      <c r="L1" s="91"/>
      <c r="M1" s="90" t="s">
        <v>22</v>
      </c>
      <c r="N1" s="91"/>
    </row>
    <row r="2" spans="1:14" s="64" customFormat="1" ht="17.25" customHeight="1">
      <c r="A2" s="62"/>
      <c r="B2" s="95" t="s">
        <v>31</v>
      </c>
      <c r="C2" s="95"/>
      <c r="D2" s="95"/>
      <c r="E2" s="95"/>
      <c r="F2" s="95"/>
      <c r="G2" s="95"/>
      <c r="H2" s="95"/>
      <c r="I2" s="95"/>
      <c r="J2" s="62"/>
      <c r="K2" s="62"/>
      <c r="L2" s="62"/>
      <c r="M2" s="63"/>
      <c r="N2" s="63"/>
    </row>
    <row r="3" spans="1:14" ht="12.75" customHeight="1">
      <c r="A3" s="57"/>
      <c r="B3" s="59"/>
      <c r="C3" s="59"/>
      <c r="D3" s="59"/>
      <c r="E3" s="59"/>
      <c r="F3" s="59"/>
      <c r="G3" s="59"/>
      <c r="H3" s="59"/>
      <c r="I3" s="59"/>
      <c r="J3" s="57"/>
      <c r="K3" s="57"/>
      <c r="L3" s="57"/>
      <c r="M3" s="58"/>
      <c r="N3" s="58"/>
    </row>
    <row r="4" spans="1:14" ht="13.5" customHeight="1">
      <c r="A4" s="1" t="s">
        <v>44</v>
      </c>
      <c r="B4" s="1"/>
      <c r="C4" s="1"/>
      <c r="D4" s="13"/>
      <c r="E4" s="1"/>
      <c r="F4" s="1"/>
      <c r="G4" s="1"/>
      <c r="H4" s="1"/>
      <c r="I4" s="1"/>
      <c r="K4" s="78" t="s">
        <v>46</v>
      </c>
      <c r="L4" s="1"/>
      <c r="M4" s="1"/>
      <c r="N4" s="1"/>
    </row>
    <row r="5" spans="1:10" ht="13.5" customHeight="1">
      <c r="A5" s="1" t="s">
        <v>45</v>
      </c>
      <c r="B5" s="1"/>
      <c r="C5" s="1"/>
      <c r="D5" s="1"/>
      <c r="E5" s="1"/>
      <c r="F5" s="1"/>
      <c r="G5" s="1"/>
      <c r="H5" s="1"/>
      <c r="I5" s="1"/>
      <c r="J5" s="5"/>
    </row>
    <row r="6" spans="1:10" ht="7.5" customHeight="1">
      <c r="A6" s="9"/>
      <c r="B6" s="9"/>
      <c r="C6" s="9"/>
      <c r="D6" s="9"/>
      <c r="E6" s="9"/>
      <c r="F6" s="9"/>
      <c r="G6" s="9"/>
      <c r="H6" s="9"/>
      <c r="I6" s="9"/>
      <c r="J6" s="7"/>
    </row>
    <row r="7" spans="1:14" s="4" customFormat="1" ht="13.5" customHeight="1">
      <c r="A7" s="21" t="s">
        <v>3</v>
      </c>
      <c r="B7" s="21"/>
      <c r="C7" s="1"/>
      <c r="D7" s="6" t="s">
        <v>29</v>
      </c>
      <c r="E7" s="6" t="s">
        <v>30</v>
      </c>
      <c r="F7" s="6" t="s">
        <v>0</v>
      </c>
      <c r="G7" s="6" t="s">
        <v>10</v>
      </c>
      <c r="H7" s="6" t="s">
        <v>0</v>
      </c>
      <c r="I7" s="6" t="s">
        <v>1</v>
      </c>
      <c r="J7" s="15"/>
      <c r="K7" s="72" t="s">
        <v>41</v>
      </c>
      <c r="L7" s="73" t="s">
        <v>42</v>
      </c>
      <c r="M7" s="73" t="s">
        <v>2</v>
      </c>
      <c r="N7" s="79"/>
    </row>
    <row r="8" spans="1:14" s="11" customFormat="1" ht="15" customHeight="1">
      <c r="A8" s="10" t="s">
        <v>7</v>
      </c>
      <c r="D8" s="17">
        <v>0</v>
      </c>
      <c r="E8" s="17">
        <v>272</v>
      </c>
      <c r="F8" s="17">
        <f aca="true" t="shared" si="0" ref="F8:F15">D8*E8</f>
        <v>0</v>
      </c>
      <c r="G8" s="22">
        <f>F8*12%</f>
        <v>0</v>
      </c>
      <c r="H8" s="22">
        <f>F8+G8</f>
        <v>0</v>
      </c>
      <c r="I8" s="22">
        <f>H8*50%</f>
        <v>0</v>
      </c>
      <c r="J8" s="14"/>
      <c r="K8" s="74"/>
      <c r="L8" s="74"/>
      <c r="M8" s="74">
        <f>K8+L8</f>
        <v>0</v>
      </c>
      <c r="N8" s="14"/>
    </row>
    <row r="9" spans="1:14" s="11" customFormat="1" ht="15" customHeight="1">
      <c r="A9" s="12" t="s">
        <v>8</v>
      </c>
      <c r="D9" s="17">
        <v>0</v>
      </c>
      <c r="E9" s="17">
        <v>272</v>
      </c>
      <c r="F9" s="17">
        <f t="shared" si="0"/>
        <v>0</v>
      </c>
      <c r="G9" s="22">
        <f aca="true" t="shared" si="1" ref="G9:G15">F9*12%</f>
        <v>0</v>
      </c>
      <c r="H9" s="22">
        <f aca="true" t="shared" si="2" ref="H9:H15">F9+G9</f>
        <v>0</v>
      </c>
      <c r="I9" s="22">
        <f aca="true" t="shared" si="3" ref="I9:I15">H9*50%</f>
        <v>0</v>
      </c>
      <c r="J9" s="14"/>
      <c r="K9" s="77"/>
      <c r="L9" s="77"/>
      <c r="M9" s="74">
        <f aca="true" t="shared" si="4" ref="M9:M15">K9+L9</f>
        <v>0</v>
      </c>
      <c r="N9" s="14"/>
    </row>
    <row r="10" spans="1:14" s="11" customFormat="1" ht="15" customHeight="1">
      <c r="A10" s="12" t="s">
        <v>11</v>
      </c>
      <c r="D10" s="17">
        <v>0</v>
      </c>
      <c r="E10" s="17">
        <v>272</v>
      </c>
      <c r="F10" s="17">
        <f t="shared" si="0"/>
        <v>0</v>
      </c>
      <c r="G10" s="22">
        <f t="shared" si="1"/>
        <v>0</v>
      </c>
      <c r="H10" s="22">
        <f t="shared" si="2"/>
        <v>0</v>
      </c>
      <c r="I10" s="22">
        <f t="shared" si="3"/>
        <v>0</v>
      </c>
      <c r="J10" s="14"/>
      <c r="K10" s="74"/>
      <c r="L10" s="74"/>
      <c r="M10" s="74">
        <f t="shared" si="4"/>
        <v>0</v>
      </c>
      <c r="N10" s="14"/>
    </row>
    <row r="11" spans="1:14" s="11" customFormat="1" ht="15" customHeight="1">
      <c r="A11" s="12" t="s">
        <v>9</v>
      </c>
      <c r="D11" s="17">
        <v>0</v>
      </c>
      <c r="E11" s="17">
        <v>272</v>
      </c>
      <c r="F11" s="17">
        <f t="shared" si="0"/>
        <v>0</v>
      </c>
      <c r="G11" s="22">
        <f t="shared" si="1"/>
        <v>0</v>
      </c>
      <c r="H11" s="22">
        <f t="shared" si="2"/>
        <v>0</v>
      </c>
      <c r="I11" s="22">
        <f t="shared" si="3"/>
        <v>0</v>
      </c>
      <c r="J11" s="14"/>
      <c r="K11" s="77"/>
      <c r="L11" s="77"/>
      <c r="M11" s="77">
        <f t="shared" si="4"/>
        <v>0</v>
      </c>
      <c r="N11" s="14"/>
    </row>
    <row r="12" spans="1:14" s="11" customFormat="1" ht="15" customHeight="1">
      <c r="A12" s="12" t="s">
        <v>12</v>
      </c>
      <c r="D12" s="17">
        <v>0</v>
      </c>
      <c r="E12" s="17">
        <v>272</v>
      </c>
      <c r="F12" s="17">
        <f t="shared" si="0"/>
        <v>0</v>
      </c>
      <c r="G12" s="22">
        <f t="shared" si="1"/>
        <v>0</v>
      </c>
      <c r="H12" s="22">
        <f t="shared" si="2"/>
        <v>0</v>
      </c>
      <c r="I12" s="22">
        <f t="shared" si="3"/>
        <v>0</v>
      </c>
      <c r="J12" s="14"/>
      <c r="K12" s="75"/>
      <c r="L12" s="75"/>
      <c r="M12" s="75">
        <f t="shared" si="4"/>
        <v>0</v>
      </c>
      <c r="N12" s="14"/>
    </row>
    <row r="13" spans="1:14" s="11" customFormat="1" ht="15" customHeight="1">
      <c r="A13" s="12" t="s">
        <v>14</v>
      </c>
      <c r="D13" s="17">
        <v>0</v>
      </c>
      <c r="E13" s="17">
        <v>272</v>
      </c>
      <c r="F13" s="17">
        <f t="shared" si="0"/>
        <v>0</v>
      </c>
      <c r="G13" s="22">
        <f t="shared" si="1"/>
        <v>0</v>
      </c>
      <c r="H13" s="22">
        <f t="shared" si="2"/>
        <v>0</v>
      </c>
      <c r="I13" s="22">
        <f t="shared" si="3"/>
        <v>0</v>
      </c>
      <c r="J13" s="14"/>
      <c r="K13" s="77"/>
      <c r="L13" s="77"/>
      <c r="M13" s="77">
        <f t="shared" si="4"/>
        <v>0</v>
      </c>
      <c r="N13" s="14"/>
    </row>
    <row r="14" spans="1:14" s="11" customFormat="1" ht="15" customHeight="1">
      <c r="A14" s="12" t="s">
        <v>13</v>
      </c>
      <c r="D14" s="22">
        <v>0</v>
      </c>
      <c r="E14" s="17">
        <v>272</v>
      </c>
      <c r="F14" s="22">
        <f t="shared" si="0"/>
        <v>0</v>
      </c>
      <c r="G14" s="22">
        <f>F14*12%</f>
        <v>0</v>
      </c>
      <c r="H14" s="22">
        <f>F14+G14</f>
        <v>0</v>
      </c>
      <c r="I14" s="22">
        <f>H14*50%</f>
        <v>0</v>
      </c>
      <c r="J14" s="14"/>
      <c r="K14" s="75"/>
      <c r="L14" s="75"/>
      <c r="M14" s="75">
        <f t="shared" si="4"/>
        <v>0</v>
      </c>
      <c r="N14" s="14"/>
    </row>
    <row r="15" spans="1:14" s="11" customFormat="1" ht="15" customHeight="1" thickBot="1">
      <c r="A15" s="12" t="s">
        <v>21</v>
      </c>
      <c r="D15" s="17">
        <v>0</v>
      </c>
      <c r="E15" s="17">
        <v>272</v>
      </c>
      <c r="F15" s="17">
        <f t="shared" si="0"/>
        <v>0</v>
      </c>
      <c r="G15" s="17">
        <f t="shared" si="1"/>
        <v>0</v>
      </c>
      <c r="H15" s="17">
        <f t="shared" si="2"/>
        <v>0</v>
      </c>
      <c r="I15" s="17">
        <f t="shared" si="3"/>
        <v>0</v>
      </c>
      <c r="J15" s="14"/>
      <c r="K15" s="77"/>
      <c r="L15" s="77"/>
      <c r="M15" s="77">
        <f t="shared" si="4"/>
        <v>0</v>
      </c>
      <c r="N15" s="14"/>
    </row>
    <row r="16" spans="1:14" s="11" customFormat="1" ht="15" customHeight="1" thickBot="1">
      <c r="A16" s="12"/>
      <c r="B16" s="11" t="s">
        <v>2</v>
      </c>
      <c r="D16" s="34">
        <f>SUM(D8:D15)</f>
        <v>0</v>
      </c>
      <c r="E16" s="35"/>
      <c r="F16" s="36">
        <f>SUM(F8:F15)</f>
        <v>0</v>
      </c>
      <c r="G16" s="36">
        <f>SUM(G8:G15)</f>
        <v>0</v>
      </c>
      <c r="H16" s="36">
        <f>SUM(H8:H15)</f>
        <v>0</v>
      </c>
      <c r="I16" s="37">
        <f>SUM(I8:I15)</f>
        <v>0</v>
      </c>
      <c r="J16" s="14"/>
      <c r="K16" s="76">
        <f>K8+K9+K10+K11+K12+K13+K14+K15</f>
        <v>0</v>
      </c>
      <c r="L16" s="77">
        <f>L8+L9+L10+L11+L12+L13+L14+L15</f>
        <v>0</v>
      </c>
      <c r="M16" s="77">
        <f>SUM(M8:M15)</f>
        <v>0</v>
      </c>
      <c r="N16" s="14"/>
    </row>
    <row r="17" spans="2:10" ht="7.5" customHeight="1">
      <c r="B17" s="1"/>
      <c r="C17" s="1"/>
      <c r="F17" s="32"/>
      <c r="G17" s="33"/>
      <c r="H17" s="33"/>
      <c r="I17" s="33"/>
      <c r="J17" s="3"/>
    </row>
    <row r="18" spans="1:14" s="4" customFormat="1" ht="13.5" customHeight="1">
      <c r="A18" s="21" t="s">
        <v>4</v>
      </c>
      <c r="B18" s="5"/>
      <c r="C18" s="5"/>
      <c r="D18" s="6" t="s">
        <v>29</v>
      </c>
      <c r="E18" s="6" t="s">
        <v>30</v>
      </c>
      <c r="F18" s="20" t="s">
        <v>0</v>
      </c>
      <c r="G18" s="6" t="s">
        <v>10</v>
      </c>
      <c r="H18" s="6" t="s">
        <v>0</v>
      </c>
      <c r="I18" s="6" t="s">
        <v>1</v>
      </c>
      <c r="J18" s="15"/>
      <c r="K18" s="72" t="s">
        <v>41</v>
      </c>
      <c r="L18" s="73" t="s">
        <v>42</v>
      </c>
      <c r="M18" s="73" t="s">
        <v>2</v>
      </c>
      <c r="N18" s="79"/>
    </row>
    <row r="19" spans="1:14" s="11" customFormat="1" ht="15" customHeight="1">
      <c r="A19" s="10" t="s">
        <v>7</v>
      </c>
      <c r="D19" s="22">
        <v>0</v>
      </c>
      <c r="E19" s="17">
        <v>235</v>
      </c>
      <c r="F19" s="23">
        <f>D19*E19</f>
        <v>0</v>
      </c>
      <c r="G19" s="23">
        <f aca="true" t="shared" si="5" ref="G19:G25">F19*12%</f>
        <v>0</v>
      </c>
      <c r="H19" s="22">
        <f aca="true" t="shared" si="6" ref="H19:H25">F19+G19</f>
        <v>0</v>
      </c>
      <c r="I19" s="22">
        <f aca="true" t="shared" si="7" ref="I19:I25">H19*50%</f>
        <v>0</v>
      </c>
      <c r="J19" s="14"/>
      <c r="K19" s="74"/>
      <c r="L19" s="74"/>
      <c r="M19" s="74">
        <f>K19+L19</f>
        <v>0</v>
      </c>
      <c r="N19" s="14"/>
    </row>
    <row r="20" spans="1:14" s="11" customFormat="1" ht="15" customHeight="1">
      <c r="A20" s="12" t="s">
        <v>8</v>
      </c>
      <c r="D20" s="22">
        <v>0</v>
      </c>
      <c r="E20" s="17">
        <v>235</v>
      </c>
      <c r="F20" s="23">
        <f aca="true" t="shared" si="8" ref="F20:F25">D20*E20</f>
        <v>0</v>
      </c>
      <c r="G20" s="23">
        <f t="shared" si="5"/>
        <v>0</v>
      </c>
      <c r="H20" s="22">
        <f t="shared" si="6"/>
        <v>0</v>
      </c>
      <c r="I20" s="22">
        <f t="shared" si="7"/>
        <v>0</v>
      </c>
      <c r="J20" s="14"/>
      <c r="K20" s="77"/>
      <c r="L20" s="77"/>
      <c r="M20" s="74">
        <f aca="true" t="shared" si="9" ref="M20:M26">K20+L20</f>
        <v>0</v>
      </c>
      <c r="N20" s="14"/>
    </row>
    <row r="21" spans="1:14" s="11" customFormat="1" ht="15" customHeight="1">
      <c r="A21" s="12" t="s">
        <v>11</v>
      </c>
      <c r="D21" s="22">
        <v>0</v>
      </c>
      <c r="E21" s="17">
        <v>235</v>
      </c>
      <c r="F21" s="23">
        <f t="shared" si="8"/>
        <v>0</v>
      </c>
      <c r="G21" s="23">
        <f t="shared" si="5"/>
        <v>0</v>
      </c>
      <c r="H21" s="22">
        <f t="shared" si="6"/>
        <v>0</v>
      </c>
      <c r="I21" s="22">
        <f t="shared" si="7"/>
        <v>0</v>
      </c>
      <c r="J21" s="14"/>
      <c r="K21" s="74"/>
      <c r="L21" s="74"/>
      <c r="M21" s="74">
        <f t="shared" si="9"/>
        <v>0</v>
      </c>
      <c r="N21" s="14"/>
    </row>
    <row r="22" spans="1:14" s="11" customFormat="1" ht="15" customHeight="1">
      <c r="A22" s="12" t="s">
        <v>9</v>
      </c>
      <c r="D22" s="22">
        <v>0</v>
      </c>
      <c r="E22" s="17">
        <v>235</v>
      </c>
      <c r="F22" s="23">
        <f t="shared" si="8"/>
        <v>0</v>
      </c>
      <c r="G22" s="23">
        <f t="shared" si="5"/>
        <v>0</v>
      </c>
      <c r="H22" s="22">
        <f t="shared" si="6"/>
        <v>0</v>
      </c>
      <c r="I22" s="22">
        <f t="shared" si="7"/>
        <v>0</v>
      </c>
      <c r="J22" s="14"/>
      <c r="K22" s="77"/>
      <c r="L22" s="77"/>
      <c r="M22" s="77">
        <f t="shared" si="9"/>
        <v>0</v>
      </c>
      <c r="N22" s="14"/>
    </row>
    <row r="23" spans="1:14" s="11" customFormat="1" ht="15" customHeight="1">
      <c r="A23" s="12" t="s">
        <v>12</v>
      </c>
      <c r="D23" s="22">
        <v>0</v>
      </c>
      <c r="E23" s="17">
        <v>235</v>
      </c>
      <c r="F23" s="23">
        <f t="shared" si="8"/>
        <v>0</v>
      </c>
      <c r="G23" s="23">
        <f t="shared" si="5"/>
        <v>0</v>
      </c>
      <c r="H23" s="22">
        <f t="shared" si="6"/>
        <v>0</v>
      </c>
      <c r="I23" s="22">
        <f t="shared" si="7"/>
        <v>0</v>
      </c>
      <c r="J23" s="14"/>
      <c r="K23" s="75"/>
      <c r="L23" s="75"/>
      <c r="M23" s="75">
        <f t="shared" si="9"/>
        <v>0</v>
      </c>
      <c r="N23" s="14"/>
    </row>
    <row r="24" spans="1:14" s="11" customFormat="1" ht="15" customHeight="1">
      <c r="A24" s="12" t="s">
        <v>14</v>
      </c>
      <c r="D24" s="22">
        <v>0</v>
      </c>
      <c r="E24" s="17">
        <v>235</v>
      </c>
      <c r="F24" s="23">
        <f t="shared" si="8"/>
        <v>0</v>
      </c>
      <c r="G24" s="23">
        <f t="shared" si="5"/>
        <v>0</v>
      </c>
      <c r="H24" s="22">
        <f t="shared" si="6"/>
        <v>0</v>
      </c>
      <c r="I24" s="22">
        <f t="shared" si="7"/>
        <v>0</v>
      </c>
      <c r="J24" s="14"/>
      <c r="K24" s="77"/>
      <c r="L24" s="77"/>
      <c r="M24" s="77">
        <f t="shared" si="9"/>
        <v>0</v>
      </c>
      <c r="N24" s="14"/>
    </row>
    <row r="25" spans="1:14" s="11" customFormat="1" ht="15" customHeight="1" thickBot="1">
      <c r="A25" s="12" t="s">
        <v>13</v>
      </c>
      <c r="D25" s="22">
        <v>0</v>
      </c>
      <c r="E25" s="17">
        <v>235</v>
      </c>
      <c r="F25" s="22">
        <f t="shared" si="8"/>
        <v>0</v>
      </c>
      <c r="G25" s="23">
        <f t="shared" si="5"/>
        <v>0</v>
      </c>
      <c r="H25" s="22">
        <f t="shared" si="6"/>
        <v>0</v>
      </c>
      <c r="I25" s="22">
        <f t="shared" si="7"/>
        <v>0</v>
      </c>
      <c r="J25" s="14"/>
      <c r="K25" s="75"/>
      <c r="L25" s="75"/>
      <c r="M25" s="75">
        <f t="shared" si="9"/>
        <v>0</v>
      </c>
      <c r="N25" s="14"/>
    </row>
    <row r="26" spans="1:14" s="11" customFormat="1" ht="15" customHeight="1" thickBot="1">
      <c r="A26" s="12"/>
      <c r="B26" s="11" t="s">
        <v>2</v>
      </c>
      <c r="D26" s="34">
        <f>SUM(D19:D25)</f>
        <v>0</v>
      </c>
      <c r="E26" s="35"/>
      <c r="F26" s="36">
        <f>SUM(F19:F25)</f>
        <v>0</v>
      </c>
      <c r="G26" s="36">
        <f>SUM(G19:G25)</f>
        <v>0</v>
      </c>
      <c r="H26" s="36">
        <f>SUM(H19:H25)</f>
        <v>0</v>
      </c>
      <c r="I26" s="37">
        <f>SUM(I19:I25)</f>
        <v>0</v>
      </c>
      <c r="J26" s="14"/>
      <c r="K26" s="77">
        <f>K19+K20+K21+K22+K23+K24+K25</f>
        <v>0</v>
      </c>
      <c r="L26" s="77">
        <f>L19+L20+L21+L22+L23+L24+L25</f>
        <v>0</v>
      </c>
      <c r="M26" s="77">
        <f t="shared" si="9"/>
        <v>0</v>
      </c>
      <c r="N26" s="14"/>
    </row>
    <row r="27" spans="2:14" ht="7.5" customHeight="1">
      <c r="B27" s="1"/>
      <c r="C27" s="1"/>
      <c r="J27" s="3"/>
      <c r="L27" s="14"/>
      <c r="M27" s="14"/>
      <c r="N27" s="14"/>
    </row>
    <row r="28" spans="4:14" s="11" customFormat="1" ht="9.75" customHeight="1">
      <c r="D28" s="18"/>
      <c r="E28" s="18"/>
      <c r="F28" s="18"/>
      <c r="G28" s="18"/>
      <c r="H28" s="18"/>
      <c r="I28" s="18"/>
      <c r="J28" s="14"/>
      <c r="K28" s="14"/>
      <c r="L28" s="14"/>
      <c r="M28" s="14"/>
      <c r="N28" s="14"/>
    </row>
    <row r="29" spans="1:14" s="4" customFormat="1" ht="15" customHeight="1" thickBot="1">
      <c r="A29" s="1" t="s">
        <v>5</v>
      </c>
      <c r="B29" s="2"/>
      <c r="C29" s="2"/>
      <c r="D29" s="6" t="s">
        <v>29</v>
      </c>
      <c r="E29" s="6" t="s">
        <v>30</v>
      </c>
      <c r="F29" s="6" t="s">
        <v>0</v>
      </c>
      <c r="G29" s="6" t="s">
        <v>10</v>
      </c>
      <c r="H29" s="6" t="s">
        <v>0</v>
      </c>
      <c r="I29" s="6" t="s">
        <v>1</v>
      </c>
      <c r="J29" s="15"/>
      <c r="N29" s="14"/>
    </row>
    <row r="30" spans="2:14" s="11" customFormat="1" ht="15" customHeight="1" thickBot="1">
      <c r="B30" s="9"/>
      <c r="C30" s="9"/>
      <c r="D30" s="34">
        <f>D16+D26</f>
        <v>0</v>
      </c>
      <c r="E30" s="36">
        <f>E8*10/100</f>
        <v>27.2</v>
      </c>
      <c r="F30" s="36">
        <f>D30*E30</f>
        <v>0</v>
      </c>
      <c r="G30" s="36">
        <f>F30*12%</f>
        <v>0</v>
      </c>
      <c r="H30" s="36">
        <f>F30+G30</f>
        <v>0</v>
      </c>
      <c r="I30" s="37">
        <f>H30*50%</f>
        <v>0</v>
      </c>
      <c r="J30" s="18"/>
      <c r="N30" s="14"/>
    </row>
    <row r="31" spans="11:14" ht="10.5" customHeight="1" thickBot="1">
      <c r="K31" s="14"/>
      <c r="L31" s="14"/>
      <c r="M31" s="14"/>
      <c r="N31" s="14"/>
    </row>
    <row r="32" spans="7:14" ht="15" customHeight="1" thickBot="1">
      <c r="G32" t="s">
        <v>2</v>
      </c>
      <c r="I32" s="56">
        <f>I16+I26+I30</f>
        <v>0</v>
      </c>
      <c r="J32" s="8"/>
      <c r="K32" s="86" t="s">
        <v>43</v>
      </c>
      <c r="L32" s="87"/>
      <c r="M32" s="88"/>
      <c r="N32" s="14"/>
    </row>
    <row r="33" spans="1:14" s="4" customFormat="1" ht="15" customHeight="1" thickBot="1">
      <c r="A33" s="1" t="s">
        <v>6</v>
      </c>
      <c r="B33" s="5"/>
      <c r="C33" s="5"/>
      <c r="E33" s="16">
        <v>0.0506</v>
      </c>
      <c r="F33" s="8"/>
      <c r="I33" s="56">
        <f>I32*E33</f>
        <v>0</v>
      </c>
      <c r="K33" s="76">
        <f>K16+K26</f>
        <v>0</v>
      </c>
      <c r="L33" s="77">
        <f>L16+L26</f>
        <v>0</v>
      </c>
      <c r="M33" s="84">
        <f>M16+M26</f>
        <v>0</v>
      </c>
      <c r="N33" s="14"/>
    </row>
    <row r="34" spans="7:10" ht="15" customHeight="1" thickBot="1">
      <c r="G34" s="1" t="s">
        <v>2</v>
      </c>
      <c r="I34" s="40">
        <f>I32+I33</f>
        <v>0</v>
      </c>
      <c r="J34" s="13"/>
    </row>
    <row r="35" spans="7:10" ht="12.75" customHeight="1" thickBot="1">
      <c r="G35" s="1"/>
      <c r="I35" s="65"/>
      <c r="J35" s="13"/>
    </row>
    <row r="36" spans="1:10" s="31" customFormat="1" ht="19.5" customHeight="1" thickBot="1">
      <c r="A36" s="41" t="s">
        <v>35</v>
      </c>
      <c r="B36" s="92"/>
      <c r="C36" s="92"/>
      <c r="D36" s="93"/>
      <c r="E36" s="41" t="s">
        <v>36</v>
      </c>
      <c r="F36" s="42"/>
      <c r="G36" s="41" t="s">
        <v>37</v>
      </c>
      <c r="H36" s="92"/>
      <c r="I36" s="93"/>
      <c r="J36" s="30"/>
    </row>
    <row r="37" spans="1:10" ht="0.75" customHeight="1">
      <c r="A37" s="15"/>
      <c r="B37" s="15"/>
      <c r="C37" s="15"/>
      <c r="D37" s="15"/>
      <c r="E37" s="15"/>
      <c r="F37" s="13"/>
      <c r="G37" s="15"/>
      <c r="H37" s="29"/>
      <c r="I37" s="3"/>
      <c r="J37" s="3"/>
    </row>
    <row r="38" s="28" customFormat="1" ht="15.75" customHeight="1"/>
    <row r="39" s="28" customFormat="1" ht="15.75" customHeight="1">
      <c r="A39" s="28" t="s">
        <v>23</v>
      </c>
    </row>
    <row r="40" s="28" customFormat="1" ht="15.75" customHeight="1"/>
    <row r="41" s="28" customFormat="1" ht="15.75" customHeight="1"/>
    <row r="42" s="28" customFormat="1" ht="15.75" customHeight="1" thickBot="1"/>
    <row r="43" spans="1:14" s="11" customFormat="1" ht="21" customHeight="1" thickBot="1">
      <c r="A43" s="66" t="s">
        <v>34</v>
      </c>
      <c r="B43" s="59"/>
      <c r="C43" s="59"/>
      <c r="D43" s="59" t="s">
        <v>39</v>
      </c>
      <c r="E43" s="59"/>
      <c r="F43" s="59"/>
      <c r="G43" s="59"/>
      <c r="H43" s="59"/>
      <c r="I43" s="59"/>
      <c r="J43" s="90"/>
      <c r="K43" s="94"/>
      <c r="L43" s="91"/>
      <c r="M43" s="90" t="s">
        <v>22</v>
      </c>
      <c r="N43" s="91"/>
    </row>
    <row r="44" spans="1:14" s="11" customFormat="1" ht="15" customHeight="1">
      <c r="A44" s="62"/>
      <c r="B44" s="89" t="s">
        <v>32</v>
      </c>
      <c r="C44" s="89"/>
      <c r="D44" s="89"/>
      <c r="E44" s="89"/>
      <c r="F44" s="89"/>
      <c r="G44" s="89"/>
      <c r="H44" s="89"/>
      <c r="I44" s="89"/>
      <c r="J44" s="62"/>
      <c r="K44" s="62"/>
      <c r="L44" s="62"/>
      <c r="M44" s="63"/>
      <c r="N44" s="63"/>
    </row>
    <row r="45" spans="1:14" s="4" customFormat="1" ht="15" customHeight="1">
      <c r="A45" s="60"/>
      <c r="B45" s="89"/>
      <c r="C45" s="89"/>
      <c r="D45" s="89"/>
      <c r="E45" s="89"/>
      <c r="F45" s="89"/>
      <c r="G45" s="89"/>
      <c r="H45" s="89"/>
      <c r="I45" s="89"/>
      <c r="J45" s="60"/>
      <c r="K45" s="60"/>
      <c r="L45" s="60"/>
      <c r="M45" s="61"/>
      <c r="N45" s="61"/>
    </row>
    <row r="46" spans="1:14" s="11" customFormat="1" ht="15" customHeight="1">
      <c r="A46" s="57"/>
      <c r="B46" s="59"/>
      <c r="C46" s="59"/>
      <c r="D46" s="59"/>
      <c r="E46" s="59"/>
      <c r="F46" s="59"/>
      <c r="G46" s="59"/>
      <c r="H46" s="59"/>
      <c r="I46" s="59"/>
      <c r="J46" s="57"/>
      <c r="K46" s="57"/>
      <c r="L46" s="57"/>
      <c r="M46" s="58"/>
      <c r="N46" s="58"/>
    </row>
    <row r="47" spans="1:14" s="11" customFormat="1" ht="15" customHeight="1">
      <c r="A47" s="1" t="s">
        <v>44</v>
      </c>
      <c r="B47" s="1"/>
      <c r="C47" s="1"/>
      <c r="D47" s="13"/>
      <c r="E47" s="1"/>
      <c r="F47" s="1"/>
      <c r="G47" s="1"/>
      <c r="H47" s="1"/>
      <c r="I47" s="1"/>
      <c r="J47"/>
      <c r="K47" s="78" t="s">
        <v>46</v>
      </c>
      <c r="L47" s="1"/>
      <c r="M47" s="1"/>
      <c r="N47" s="1"/>
    </row>
    <row r="48" spans="1:14" s="11" customFormat="1" ht="15" customHeight="1">
      <c r="A48" s="1" t="s">
        <v>45</v>
      </c>
      <c r="B48" s="1"/>
      <c r="C48" s="1"/>
      <c r="D48" s="1"/>
      <c r="E48" s="1"/>
      <c r="F48" s="1"/>
      <c r="G48" s="1"/>
      <c r="H48" s="1"/>
      <c r="I48" s="1"/>
      <c r="J48" s="5"/>
      <c r="K48"/>
      <c r="L48"/>
      <c r="M48"/>
      <c r="N48"/>
    </row>
    <row r="49" spans="4:10" s="11" customFormat="1" ht="15" customHeight="1">
      <c r="D49" s="18"/>
      <c r="E49" s="18"/>
      <c r="F49" s="18"/>
      <c r="G49" s="18"/>
      <c r="H49" s="18"/>
      <c r="I49" s="18"/>
      <c r="J49" s="14"/>
    </row>
    <row r="50" spans="4:10" s="11" customFormat="1" ht="15" customHeight="1">
      <c r="D50" s="18"/>
      <c r="E50" s="18"/>
      <c r="F50" s="18"/>
      <c r="G50" s="18"/>
      <c r="H50" s="18"/>
      <c r="I50" s="18"/>
      <c r="J50" s="14"/>
    </row>
    <row r="51" spans="1:14" s="11" customFormat="1" ht="15" customHeight="1">
      <c r="A51" s="21" t="s">
        <v>15</v>
      </c>
      <c r="D51" s="20" t="s">
        <v>29</v>
      </c>
      <c r="E51" s="20" t="s">
        <v>30</v>
      </c>
      <c r="F51" s="20" t="s">
        <v>0</v>
      </c>
      <c r="G51" s="20" t="s">
        <v>10</v>
      </c>
      <c r="H51" s="20" t="s">
        <v>0</v>
      </c>
      <c r="I51" s="20" t="s">
        <v>20</v>
      </c>
      <c r="J51" s="14"/>
      <c r="K51" s="72" t="s">
        <v>41</v>
      </c>
      <c r="L51" s="73" t="s">
        <v>42</v>
      </c>
      <c r="M51" s="73" t="s">
        <v>2</v>
      </c>
      <c r="N51" s="79"/>
    </row>
    <row r="52" spans="1:14" s="11" customFormat="1" ht="15" customHeight="1">
      <c r="A52" s="11" t="s">
        <v>16</v>
      </c>
      <c r="D52" s="17">
        <v>0</v>
      </c>
      <c r="E52" s="17">
        <v>326</v>
      </c>
      <c r="F52" s="17">
        <f>D52*E52</f>
        <v>0</v>
      </c>
      <c r="G52" s="17">
        <f>F52*12%</f>
        <v>0</v>
      </c>
      <c r="H52" s="24">
        <f>F52+G52</f>
        <v>0</v>
      </c>
      <c r="I52" s="17">
        <f>H52*100%</f>
        <v>0</v>
      </c>
      <c r="J52" s="14"/>
      <c r="K52" s="83"/>
      <c r="L52" s="80"/>
      <c r="M52" s="80">
        <f>K52+L52</f>
        <v>0</v>
      </c>
      <c r="N52" s="79"/>
    </row>
    <row r="53" spans="1:14" s="11" customFormat="1" ht="15" customHeight="1">
      <c r="A53" s="11" t="s">
        <v>40</v>
      </c>
      <c r="D53" s="17">
        <v>0</v>
      </c>
      <c r="E53" s="17">
        <v>326</v>
      </c>
      <c r="F53" s="17">
        <f>D53*E53</f>
        <v>0</v>
      </c>
      <c r="G53" s="17">
        <f>F53*12%</f>
        <v>0</v>
      </c>
      <c r="H53" s="24">
        <f>F53+G53</f>
        <v>0</v>
      </c>
      <c r="I53" s="17">
        <f>H53*100%</f>
        <v>0</v>
      </c>
      <c r="J53" s="14"/>
      <c r="K53" s="74"/>
      <c r="L53" s="74"/>
      <c r="M53" s="74">
        <f>K53+L53</f>
        <v>0</v>
      </c>
      <c r="N53" s="14"/>
    </row>
    <row r="54" spans="1:14" s="43" customFormat="1" ht="15" customHeight="1">
      <c r="A54" s="11" t="s">
        <v>28</v>
      </c>
      <c r="D54" s="17">
        <v>0</v>
      </c>
      <c r="E54" s="17">
        <v>326</v>
      </c>
      <c r="F54" s="17">
        <f>D54*E54</f>
        <v>0</v>
      </c>
      <c r="G54" s="17">
        <f>F54*12%</f>
        <v>0</v>
      </c>
      <c r="H54" s="24">
        <f>F54+G54</f>
        <v>0</v>
      </c>
      <c r="I54" s="17">
        <f>H54*100%</f>
        <v>0</v>
      </c>
      <c r="J54" s="44"/>
      <c r="K54" s="77"/>
      <c r="L54" s="77"/>
      <c r="M54" s="74">
        <f>K54+L54</f>
        <v>0</v>
      </c>
      <c r="N54" s="14"/>
    </row>
    <row r="55" spans="1:14" s="43" customFormat="1" ht="15" customHeight="1" thickBot="1">
      <c r="A55" s="11" t="s">
        <v>27</v>
      </c>
      <c r="D55" s="22">
        <v>0</v>
      </c>
      <c r="E55" s="17">
        <v>326</v>
      </c>
      <c r="F55" s="22">
        <f>D55*E55</f>
        <v>0</v>
      </c>
      <c r="G55" s="22">
        <f>F55*12%</f>
        <v>0</v>
      </c>
      <c r="H55" s="23">
        <f>F55+G55</f>
        <v>0</v>
      </c>
      <c r="I55" s="22">
        <f>H55*100%</f>
        <v>0</v>
      </c>
      <c r="J55" s="44"/>
      <c r="K55" s="74"/>
      <c r="L55" s="74"/>
      <c r="M55" s="74">
        <f>K55+L55</f>
        <v>0</v>
      </c>
      <c r="N55" s="14"/>
    </row>
    <row r="56" spans="1:14" s="43" customFormat="1" ht="15" customHeight="1" thickBot="1">
      <c r="A56" s="11"/>
      <c r="B56" s="11" t="s">
        <v>2</v>
      </c>
      <c r="D56" s="34">
        <f>SUM(D52:D55)</f>
        <v>0</v>
      </c>
      <c r="E56" s="47"/>
      <c r="F56" s="36">
        <f>SUM(F52:F55)</f>
        <v>0</v>
      </c>
      <c r="G56" s="36">
        <f>F56*12%</f>
        <v>0</v>
      </c>
      <c r="H56" s="36">
        <f>F56+G56</f>
        <v>0</v>
      </c>
      <c r="I56" s="37">
        <f>H56*100%</f>
        <v>0</v>
      </c>
      <c r="J56" s="44"/>
      <c r="K56" s="77">
        <f>SUM(K52:K55)</f>
        <v>0</v>
      </c>
      <c r="L56" s="77">
        <f>SUM(L52:L55)</f>
        <v>0</v>
      </c>
      <c r="M56" s="77">
        <f>SUM(M52:M55)</f>
        <v>0</v>
      </c>
      <c r="N56" s="14"/>
    </row>
    <row r="57" spans="1:10" s="43" customFormat="1" ht="15" customHeight="1">
      <c r="A57" s="11"/>
      <c r="G57" s="67"/>
      <c r="J57" s="44"/>
    </row>
    <row r="58" spans="1:14" s="11" customFormat="1" ht="15" customHeight="1">
      <c r="A58" s="19" t="s">
        <v>24</v>
      </c>
      <c r="D58" s="20" t="s">
        <v>29</v>
      </c>
      <c r="E58" s="20" t="s">
        <v>30</v>
      </c>
      <c r="F58" s="20" t="s">
        <v>0</v>
      </c>
      <c r="G58" s="20" t="s">
        <v>10</v>
      </c>
      <c r="H58" s="20" t="s">
        <v>0</v>
      </c>
      <c r="I58" s="20" t="s">
        <v>20</v>
      </c>
      <c r="J58" s="14"/>
      <c r="K58" s="72" t="s">
        <v>41</v>
      </c>
      <c r="L58" s="73" t="s">
        <v>42</v>
      </c>
      <c r="M58" s="73" t="s">
        <v>2</v>
      </c>
      <c r="N58" s="79"/>
    </row>
    <row r="59" spans="1:14" s="11" customFormat="1" ht="15" customHeight="1">
      <c r="A59" s="10" t="s">
        <v>25</v>
      </c>
      <c r="D59" s="38">
        <v>0</v>
      </c>
      <c r="E59" s="45">
        <v>0</v>
      </c>
      <c r="F59" s="45">
        <f>D59*E59</f>
        <v>0</v>
      </c>
      <c r="G59" s="45">
        <f>F59*12%</f>
        <v>0</v>
      </c>
      <c r="H59" s="46">
        <f>F59+G59</f>
        <v>0</v>
      </c>
      <c r="I59" s="45">
        <f>H59*100%</f>
        <v>0</v>
      </c>
      <c r="J59" s="14"/>
      <c r="K59" s="82"/>
      <c r="L59" s="82"/>
      <c r="M59" s="74">
        <f>K59+L59</f>
        <v>0</v>
      </c>
      <c r="N59" s="14"/>
    </row>
    <row r="60" spans="1:14" s="11" customFormat="1" ht="15" customHeight="1" thickBot="1">
      <c r="A60" s="10" t="s">
        <v>26</v>
      </c>
      <c r="D60" s="48">
        <v>0</v>
      </c>
      <c r="E60" s="49">
        <v>0</v>
      </c>
      <c r="F60" s="49">
        <f>D60*E60</f>
        <v>0</v>
      </c>
      <c r="G60" s="49">
        <f>F60*12%</f>
        <v>0</v>
      </c>
      <c r="H60" s="50">
        <f>F60+G60</f>
        <v>0</v>
      </c>
      <c r="I60" s="49">
        <f>H60*100%</f>
        <v>0</v>
      </c>
      <c r="J60" s="14"/>
      <c r="K60" s="81"/>
      <c r="L60" s="81"/>
      <c r="M60" s="74">
        <f>K60+L60</f>
        <v>0</v>
      </c>
      <c r="N60" s="14"/>
    </row>
    <row r="61" spans="1:14" s="11" customFormat="1" ht="15" customHeight="1" thickBot="1">
      <c r="A61" s="10"/>
      <c r="B61" s="11" t="s">
        <v>2</v>
      </c>
      <c r="D61" s="51">
        <f>SUM(D59:D60)</f>
        <v>0</v>
      </c>
      <c r="E61" s="52"/>
      <c r="F61" s="68">
        <f>SUM(F59:F60)</f>
        <v>0</v>
      </c>
      <c r="G61" s="69">
        <f>SUM(G59:G60)</f>
        <v>0</v>
      </c>
      <c r="H61" s="68">
        <f>SUM(H59:H60)</f>
        <v>0</v>
      </c>
      <c r="I61" s="70">
        <f>SUM(I59:I60)</f>
        <v>0</v>
      </c>
      <c r="J61" s="14"/>
      <c r="K61" s="81">
        <f>SUM(K59:K60)</f>
        <v>0</v>
      </c>
      <c r="L61" s="81">
        <f>L59+L60</f>
        <v>0</v>
      </c>
      <c r="M61" s="77">
        <f>SUM(M59:M60)</f>
        <v>0</v>
      </c>
      <c r="N61" s="14"/>
    </row>
    <row r="62" spans="1:14" s="11" customFormat="1" ht="15" customHeight="1">
      <c r="A62" s="10"/>
      <c r="J62" s="14"/>
      <c r="K62" s="14"/>
      <c r="L62" s="14"/>
      <c r="M62" s="14"/>
      <c r="N62" s="14"/>
    </row>
    <row r="63" spans="1:14" s="11" customFormat="1" ht="15" customHeight="1">
      <c r="A63" s="19" t="s">
        <v>17</v>
      </c>
      <c r="D63" s="20" t="s">
        <v>29</v>
      </c>
      <c r="E63" s="20" t="s">
        <v>30</v>
      </c>
      <c r="F63" s="20" t="s">
        <v>0</v>
      </c>
      <c r="G63" s="20" t="s">
        <v>10</v>
      </c>
      <c r="H63" s="20" t="s">
        <v>0</v>
      </c>
      <c r="I63" s="20" t="s">
        <v>20</v>
      </c>
      <c r="J63" s="14"/>
      <c r="K63" s="72" t="s">
        <v>41</v>
      </c>
      <c r="L63" s="73" t="s">
        <v>42</v>
      </c>
      <c r="M63" s="73" t="s">
        <v>2</v>
      </c>
      <c r="N63" s="79"/>
    </row>
    <row r="64" spans="1:14" s="11" customFormat="1" ht="15" customHeight="1">
      <c r="A64" s="10" t="s">
        <v>18</v>
      </c>
      <c r="D64" s="17">
        <v>0</v>
      </c>
      <c r="E64" s="26">
        <v>0</v>
      </c>
      <c r="F64" s="26">
        <f>D64*E64</f>
        <v>0</v>
      </c>
      <c r="G64" s="26">
        <f>F64*12%</f>
        <v>0</v>
      </c>
      <c r="H64" s="27">
        <f>F64+G64</f>
        <v>0</v>
      </c>
      <c r="I64" s="26">
        <f>H64*100%</f>
        <v>0</v>
      </c>
      <c r="J64" s="14"/>
      <c r="K64" s="82"/>
      <c r="L64" s="82"/>
      <c r="M64" s="74">
        <f>K64+L64</f>
        <v>0</v>
      </c>
      <c r="N64" s="14"/>
    </row>
    <row r="65" spans="1:14" s="11" customFormat="1" ht="15" customHeight="1" thickBot="1">
      <c r="A65" s="10" t="s">
        <v>19</v>
      </c>
      <c r="D65" s="22">
        <v>0</v>
      </c>
      <c r="E65" s="25">
        <v>0</v>
      </c>
      <c r="F65" s="25">
        <f>D65*E65</f>
        <v>0</v>
      </c>
      <c r="G65" s="25">
        <f>F65*12%</f>
        <v>0</v>
      </c>
      <c r="H65" s="54">
        <f>F65+G65</f>
        <v>0</v>
      </c>
      <c r="I65" s="25">
        <f>H65*100%</f>
        <v>0</v>
      </c>
      <c r="J65" s="14"/>
      <c r="K65" s="81"/>
      <c r="L65" s="81"/>
      <c r="M65" s="74">
        <f>K65+L65</f>
        <v>0</v>
      </c>
      <c r="N65" s="14"/>
    </row>
    <row r="66" spans="1:14" s="11" customFormat="1" ht="15" customHeight="1" thickBot="1">
      <c r="A66" s="10"/>
      <c r="B66" s="11" t="s">
        <v>2</v>
      </c>
      <c r="D66" s="34">
        <f>SUM(D64:D65)</f>
        <v>0</v>
      </c>
      <c r="E66" s="53"/>
      <c r="F66" s="36">
        <f>SUM(F64:F65)</f>
        <v>0</v>
      </c>
      <c r="G66" s="55">
        <f>SUM(G64:G65)</f>
        <v>0</v>
      </c>
      <c r="H66" s="36">
        <f>SUM(H64:H65)</f>
        <v>0</v>
      </c>
      <c r="I66" s="37">
        <f>SUM(I64:I65)</f>
        <v>0</v>
      </c>
      <c r="J66" s="14"/>
      <c r="K66" s="81">
        <f>K64+K65</f>
        <v>0</v>
      </c>
      <c r="L66" s="81">
        <f>SUM(L64:L65)</f>
        <v>0</v>
      </c>
      <c r="M66" s="77">
        <f>SUM(M64:M65)</f>
        <v>0</v>
      </c>
      <c r="N66" s="14"/>
    </row>
    <row r="67" spans="9:14" ht="15" customHeight="1">
      <c r="I67" s="25"/>
      <c r="J67" s="3"/>
      <c r="K67" s="14"/>
      <c r="L67" s="14"/>
      <c r="M67" s="14"/>
      <c r="N67" s="14"/>
    </row>
    <row r="68" spans="1:10" s="4" customFormat="1" ht="15" customHeight="1" thickBot="1">
      <c r="A68" s="1" t="s">
        <v>5</v>
      </c>
      <c r="B68" s="2"/>
      <c r="C68" s="2"/>
      <c r="D68" s="6" t="s">
        <v>29</v>
      </c>
      <c r="E68" s="6" t="s">
        <v>30</v>
      </c>
      <c r="F68" s="6" t="s">
        <v>0</v>
      </c>
      <c r="G68" s="6" t="s">
        <v>10</v>
      </c>
      <c r="H68" s="6" t="s">
        <v>0</v>
      </c>
      <c r="I68" s="6" t="s">
        <v>1</v>
      </c>
      <c r="J68" s="15"/>
    </row>
    <row r="69" spans="2:10" s="11" customFormat="1" ht="15" customHeight="1" thickBot="1">
      <c r="B69" s="9"/>
      <c r="C69" s="9"/>
      <c r="D69" s="34">
        <f>D56+D61+D66</f>
        <v>0</v>
      </c>
      <c r="E69" s="36">
        <f>E8*10/100</f>
        <v>27.2</v>
      </c>
      <c r="F69" s="36">
        <f>D69*E69</f>
        <v>0</v>
      </c>
      <c r="G69" s="36">
        <f>F69*12%</f>
        <v>0</v>
      </c>
      <c r="H69" s="36">
        <f>F69+G69</f>
        <v>0</v>
      </c>
      <c r="I69" s="37">
        <f>H69*50%</f>
        <v>0</v>
      </c>
      <c r="J69" s="18"/>
    </row>
    <row r="70" ht="15" customHeight="1" thickBot="1"/>
    <row r="71" spans="7:13" ht="15" customHeight="1" thickBot="1">
      <c r="G71" t="s">
        <v>2</v>
      </c>
      <c r="I71" s="56">
        <f>I56+I61+I66+I69</f>
        <v>0</v>
      </c>
      <c r="J71" s="8"/>
      <c r="K71" s="86" t="s">
        <v>43</v>
      </c>
      <c r="L71" s="87"/>
      <c r="M71" s="88"/>
    </row>
    <row r="72" spans="1:13" s="4" customFormat="1" ht="15" customHeight="1" thickBot="1">
      <c r="A72" s="1" t="s">
        <v>6</v>
      </c>
      <c r="B72" s="5"/>
      <c r="C72" s="5"/>
      <c r="E72" s="16">
        <v>0.0506</v>
      </c>
      <c r="F72" s="8"/>
      <c r="I72" s="56">
        <f>I71*E72</f>
        <v>0</v>
      </c>
      <c r="K72" s="85">
        <f>K33+K56+K61+K66</f>
        <v>0</v>
      </c>
      <c r="L72" s="81">
        <f>L33+L56+L61+L66</f>
        <v>0</v>
      </c>
      <c r="M72" s="84">
        <f>M33+M56+M61+M66</f>
        <v>0</v>
      </c>
    </row>
    <row r="73" spans="7:10" ht="15" customHeight="1" thickBot="1">
      <c r="G73" s="1" t="s">
        <v>2</v>
      </c>
      <c r="I73" s="40">
        <f>I71+I72</f>
        <v>0</v>
      </c>
      <c r="J73" s="13"/>
    </row>
    <row r="74" spans="7:10" ht="15" customHeight="1">
      <c r="G74" s="1"/>
      <c r="I74" s="39"/>
      <c r="J74" s="13"/>
    </row>
    <row r="75" spans="7:10" ht="15" customHeight="1">
      <c r="G75" s="1"/>
      <c r="I75" s="39"/>
      <c r="J75" s="13"/>
    </row>
    <row r="76" spans="1:10" ht="15" customHeight="1" thickBot="1">
      <c r="A76" s="1" t="s">
        <v>38</v>
      </c>
      <c r="B76" s="1"/>
      <c r="C76" s="1"/>
      <c r="D76" s="1"/>
      <c r="G76" s="1"/>
      <c r="I76" s="71">
        <f>I34+I73</f>
        <v>0</v>
      </c>
      <c r="J76" s="13"/>
    </row>
    <row r="77" spans="7:10" ht="15" customHeight="1" thickBot="1" thickTop="1">
      <c r="G77" s="1"/>
      <c r="I77" s="39"/>
      <c r="J77" s="13"/>
    </row>
    <row r="78" spans="1:10" s="31" customFormat="1" ht="15" customHeight="1" thickBot="1">
      <c r="A78" s="41" t="s">
        <v>35</v>
      </c>
      <c r="B78" s="92"/>
      <c r="C78" s="92"/>
      <c r="D78" s="93"/>
      <c r="E78" s="41" t="s">
        <v>36</v>
      </c>
      <c r="F78" s="42"/>
      <c r="G78" s="41" t="s">
        <v>37</v>
      </c>
      <c r="H78" s="92"/>
      <c r="I78" s="93"/>
      <c r="J78" s="30"/>
    </row>
    <row r="79" spans="1:10" ht="0.75" customHeight="1">
      <c r="A79" s="15"/>
      <c r="B79" s="15"/>
      <c r="C79" s="15"/>
      <c r="D79" s="15"/>
      <c r="E79" s="15"/>
      <c r="F79" s="13"/>
      <c r="G79" s="15"/>
      <c r="H79" s="29"/>
      <c r="I79" s="3"/>
      <c r="J79" s="3"/>
    </row>
    <row r="80" s="28" customFormat="1" ht="15.75" customHeight="1"/>
    <row r="82" spans="1:10" ht="12.75">
      <c r="A82" s="28" t="s">
        <v>23</v>
      </c>
      <c r="B82" s="28"/>
      <c r="C82" s="28"/>
      <c r="D82" s="28"/>
      <c r="E82" s="28"/>
      <c r="F82" s="28"/>
      <c r="G82" s="28"/>
      <c r="H82" s="28"/>
      <c r="I82" s="28"/>
      <c r="J82" s="28"/>
    </row>
  </sheetData>
  <sheetProtection/>
  <mergeCells count="11">
    <mergeCell ref="H78:I78"/>
    <mergeCell ref="B78:D78"/>
    <mergeCell ref="B2:I2"/>
    <mergeCell ref="J43:L43"/>
    <mergeCell ref="B44:I44"/>
    <mergeCell ref="B45:I45"/>
    <mergeCell ref="M1:N1"/>
    <mergeCell ref="B36:D36"/>
    <mergeCell ref="H36:I36"/>
    <mergeCell ref="J1:L1"/>
    <mergeCell ref="M43:N43"/>
  </mergeCells>
  <printOptions gridLines="1"/>
  <pageMargins left="0.3937007874015748" right="0.3937007874015748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Ragnar C Joensen</dc:creator>
  <cp:keywords/>
  <dc:description/>
  <cp:lastModifiedBy>Anna Mortensen</cp:lastModifiedBy>
  <cp:lastPrinted>2015-02-18T12:35:31Z</cp:lastPrinted>
  <dcterms:created xsi:type="dcterms:W3CDTF">2009-02-13T22:08:04Z</dcterms:created>
  <dcterms:modified xsi:type="dcterms:W3CDTF">2019-04-11T09:15:54Z</dcterms:modified>
  <cp:category/>
  <cp:version/>
  <cp:contentType/>
  <cp:contentStatus/>
</cp:coreProperties>
</file>